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7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/>
  <c r="C23"/>
  <c r="D9"/>
  <c r="D38" l="1"/>
  <c r="D34"/>
  <c r="D28"/>
  <c r="D26"/>
  <c r="C29" l="1"/>
  <c r="B29"/>
  <c r="C35"/>
  <c r="B35"/>
  <c r="D21"/>
  <c r="D20"/>
  <c r="D19"/>
  <c r="D18"/>
  <c r="D17"/>
  <c r="D16"/>
  <c r="D15"/>
  <c r="D14"/>
  <c r="D13"/>
  <c r="D7"/>
  <c r="D12"/>
  <c r="B22"/>
  <c r="B23" l="1"/>
  <c r="D23" s="1"/>
  <c r="D22"/>
  <c r="D29"/>
  <c r="B37" l="1"/>
  <c r="B39" l="1"/>
  <c r="D39" s="1"/>
  <c r="D37"/>
</calcChain>
</file>

<file path=xl/sharedStrings.xml><?xml version="1.0" encoding="utf-8"?>
<sst xmlns="http://schemas.openxmlformats.org/spreadsheetml/2006/main" count="48" uniqueCount="47">
  <si>
    <t>Ⅰ　事業活動収支の部</t>
  </si>
  <si>
    <t xml:space="preserve">    1 事業活動収入</t>
    <phoneticPr fontId="5"/>
  </si>
  <si>
    <t>　　　事業活動収入計</t>
    <phoneticPr fontId="5"/>
  </si>
  <si>
    <t>Ⅳ　予備費支出</t>
  </si>
  <si>
    <t xml:space="preserve">      [1]　事業支出</t>
    <phoneticPr fontId="5"/>
  </si>
  <si>
    <t xml:space="preserve">   瑞陵高校支援活動事業費</t>
    <phoneticPr fontId="5"/>
  </si>
  <si>
    <t xml:space="preserve">   瑞陵高校在校生支援事業費</t>
    <phoneticPr fontId="5"/>
  </si>
  <si>
    <t xml:space="preserve">   瑞陵会支援事業費</t>
    <phoneticPr fontId="5"/>
  </si>
  <si>
    <t xml:space="preserve">      [2]　管理費</t>
    <phoneticPr fontId="5"/>
  </si>
  <si>
    <t xml:space="preserve">           通信費</t>
    <phoneticPr fontId="5"/>
  </si>
  <si>
    <t xml:space="preserve">           消耗品費</t>
    <phoneticPr fontId="5"/>
  </si>
  <si>
    <t xml:space="preserve">           支払手数料</t>
    <phoneticPr fontId="5"/>
  </si>
  <si>
    <t xml:space="preserve">           租税公課</t>
    <phoneticPr fontId="5"/>
  </si>
  <si>
    <t xml:space="preserve">           諸雑費</t>
    <phoneticPr fontId="5"/>
  </si>
  <si>
    <t xml:space="preserve">   事業活動支出計</t>
    <phoneticPr fontId="5"/>
  </si>
  <si>
    <t xml:space="preserve">   事業活動収支差額</t>
    <phoneticPr fontId="5"/>
  </si>
  <si>
    <t>Ⅱ　投資活動収支の部</t>
    <phoneticPr fontId="5"/>
  </si>
  <si>
    <t xml:space="preserve">   1  投資活動収入</t>
    <phoneticPr fontId="5"/>
  </si>
  <si>
    <t xml:space="preserve">      投資活動収入計</t>
    <phoneticPr fontId="5"/>
  </si>
  <si>
    <t xml:space="preserve">   2  投資活動支出</t>
    <phoneticPr fontId="5"/>
  </si>
  <si>
    <t xml:space="preserve">      投資活動支出計</t>
    <phoneticPr fontId="5"/>
  </si>
  <si>
    <t xml:space="preserve">      投資活動収支差額</t>
    <phoneticPr fontId="5"/>
  </si>
  <si>
    <t>Ⅲ　財務活動収支の部</t>
    <phoneticPr fontId="5"/>
  </si>
  <si>
    <t xml:space="preserve">   1　財務活動収入</t>
    <phoneticPr fontId="5"/>
  </si>
  <si>
    <t xml:space="preserve">      財務活動収入計</t>
    <phoneticPr fontId="5"/>
  </si>
  <si>
    <t xml:space="preserve">   2  財務活動支出</t>
    <phoneticPr fontId="5"/>
  </si>
  <si>
    <t xml:space="preserve">      財務活動支出計</t>
    <phoneticPr fontId="5"/>
  </si>
  <si>
    <t xml:space="preserve">      財務活動収支差額</t>
    <phoneticPr fontId="5"/>
  </si>
  <si>
    <t xml:space="preserve">  当期収支差額</t>
    <phoneticPr fontId="5"/>
  </si>
  <si>
    <t xml:space="preserve">  前期繰越収支差額</t>
    <phoneticPr fontId="5"/>
  </si>
  <si>
    <t xml:space="preserve">  次期繰越収支差額</t>
    <phoneticPr fontId="5"/>
  </si>
  <si>
    <t>(単位:円)</t>
    <phoneticPr fontId="5"/>
  </si>
  <si>
    <t>科　　目</t>
  </si>
  <si>
    <t>予　算　額</t>
    <phoneticPr fontId="5"/>
  </si>
  <si>
    <t>増　減　額</t>
    <phoneticPr fontId="5"/>
  </si>
  <si>
    <t>備　考</t>
    <phoneticPr fontId="5"/>
  </si>
  <si>
    <t>決　算　額</t>
    <rPh sb="0" eb="1">
      <t>ケツ</t>
    </rPh>
    <rPh sb="2" eb="3">
      <t>ザン</t>
    </rPh>
    <rPh sb="4" eb="5">
      <t>ガク</t>
    </rPh>
    <phoneticPr fontId="5"/>
  </si>
  <si>
    <t>雑収入</t>
    <rPh sb="0" eb="3">
      <t>ザツシュウニュウ</t>
    </rPh>
    <phoneticPr fontId="5"/>
  </si>
  <si>
    <t xml:space="preserve">           受取寄付金</t>
    <phoneticPr fontId="5"/>
  </si>
  <si>
    <r>
      <t>平成</t>
    </r>
    <r>
      <rPr>
        <sz val="12"/>
        <color theme="1"/>
        <rFont val="Century"/>
        <family val="1"/>
      </rPr>
      <t>28</t>
    </r>
    <r>
      <rPr>
        <sz val="12"/>
        <color theme="1"/>
        <rFont val="ＭＳ 明朝"/>
        <family val="1"/>
        <charset val="128"/>
      </rPr>
      <t>年度　一般財団法人瑞陵高校瑞陵会基金　収支計算書</t>
    </r>
    <rPh sb="25" eb="27">
      <t>ケイサン</t>
    </rPh>
    <phoneticPr fontId="5"/>
  </si>
  <si>
    <r>
      <t>(</t>
    </r>
    <r>
      <rPr>
        <sz val="10.5"/>
        <color theme="1"/>
        <rFont val="ＭＳ 明朝"/>
        <family val="1"/>
        <charset val="128"/>
      </rPr>
      <t>平成</t>
    </r>
    <r>
      <rPr>
        <sz val="10.5"/>
        <color theme="1"/>
        <rFont val="Century"/>
        <family val="1"/>
      </rPr>
      <t>28</t>
    </r>
    <r>
      <rPr>
        <sz val="10.5"/>
        <color theme="1"/>
        <rFont val="ＭＳ 明朝"/>
        <family val="1"/>
        <charset val="128"/>
      </rPr>
      <t>年</t>
    </r>
    <r>
      <rPr>
        <sz val="10.5"/>
        <color theme="1"/>
        <rFont val="Century"/>
        <family val="1"/>
      </rPr>
      <t>4</t>
    </r>
    <r>
      <rPr>
        <sz val="10.5"/>
        <color theme="1"/>
        <rFont val="ＭＳ 明朝"/>
        <family val="1"/>
        <charset val="128"/>
      </rPr>
      <t>月</t>
    </r>
    <r>
      <rPr>
        <sz val="10.5"/>
        <color theme="1"/>
        <rFont val="Century"/>
        <family val="1"/>
      </rPr>
      <t>1</t>
    </r>
    <r>
      <rPr>
        <sz val="10.5"/>
        <color theme="1"/>
        <rFont val="ＭＳ 明朝"/>
        <family val="1"/>
        <charset val="128"/>
      </rPr>
      <t>日から平成</t>
    </r>
    <r>
      <rPr>
        <sz val="10.5"/>
        <color theme="1"/>
        <rFont val="Century"/>
        <family val="1"/>
      </rPr>
      <t>29</t>
    </r>
    <r>
      <rPr>
        <sz val="10.5"/>
        <color theme="1"/>
        <rFont val="ＭＳ 明朝"/>
        <family val="1"/>
        <charset val="128"/>
      </rPr>
      <t>年</t>
    </r>
    <r>
      <rPr>
        <sz val="10.5"/>
        <color theme="1"/>
        <rFont val="Century"/>
        <family val="1"/>
      </rPr>
      <t>3</t>
    </r>
    <r>
      <rPr>
        <sz val="10.5"/>
        <color theme="1"/>
        <rFont val="ＭＳ 明朝"/>
        <family val="1"/>
        <charset val="128"/>
      </rPr>
      <t>月</t>
    </r>
    <r>
      <rPr>
        <sz val="10.5"/>
        <color theme="1"/>
        <rFont val="Century"/>
        <family val="1"/>
      </rPr>
      <t>31</t>
    </r>
    <r>
      <rPr>
        <sz val="10.5"/>
        <color theme="1"/>
        <rFont val="ＭＳ 明朝"/>
        <family val="1"/>
        <charset val="128"/>
      </rPr>
      <t>日まで</t>
    </r>
    <r>
      <rPr>
        <sz val="10.5"/>
        <color theme="1"/>
        <rFont val="Century"/>
        <family val="1"/>
      </rPr>
      <t>)</t>
    </r>
    <phoneticPr fontId="5"/>
  </si>
  <si>
    <r>
      <rPr>
        <sz val="11"/>
        <color theme="1"/>
        <rFont val="ＭＳ Ｐ明朝"/>
        <family val="1"/>
        <charset val="128"/>
      </rPr>
      <t>△</t>
    </r>
    <r>
      <rPr>
        <sz val="11"/>
        <color theme="1"/>
        <rFont val="Century"/>
        <family val="1"/>
      </rPr>
      <t>783</t>
    </r>
    <phoneticPr fontId="5"/>
  </si>
  <si>
    <t>式典案内郵送費</t>
    <rPh sb="0" eb="2">
      <t>シキテン</t>
    </rPh>
    <rPh sb="2" eb="4">
      <t>アンナイ</t>
    </rPh>
    <rPh sb="4" eb="6">
      <t>ユウソウ</t>
    </rPh>
    <phoneticPr fontId="5"/>
  </si>
  <si>
    <t>県・市法人税</t>
    <rPh sb="0" eb="1">
      <t>ケン</t>
    </rPh>
    <rPh sb="2" eb="3">
      <t>シ</t>
    </rPh>
    <rPh sb="3" eb="5">
      <t>ホウジン</t>
    </rPh>
    <rPh sb="5" eb="6">
      <t>ゼイ</t>
    </rPh>
    <phoneticPr fontId="5"/>
  </si>
  <si>
    <t>空調リース・感喜堂整備</t>
    <rPh sb="0" eb="2">
      <t>クウチョウ</t>
    </rPh>
    <rPh sb="6" eb="9">
      <t>カンキドウ</t>
    </rPh>
    <rPh sb="9" eb="11">
      <t>セイビ</t>
    </rPh>
    <phoneticPr fontId="5"/>
  </si>
  <si>
    <t>利子</t>
    <rPh sb="0" eb="2">
      <t>リシ</t>
    </rPh>
    <phoneticPr fontId="5"/>
  </si>
  <si>
    <t>　　2 事業活動支出</t>
    <phoneticPr fontId="5"/>
  </si>
</sst>
</file>

<file path=xl/styles.xml><?xml version="1.0" encoding="utf-8"?>
<styleSheet xmlns="http://schemas.openxmlformats.org/spreadsheetml/2006/main">
  <numFmts count="2">
    <numFmt numFmtId="176" formatCode="#,##0_);[Red]\(#,##0\)"/>
    <numFmt numFmtId="177" formatCode="#,##0;&quot;△ &quot;#,##0"/>
  </numFmts>
  <fonts count="10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Century"/>
      <family val="1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justify" vertical="center"/>
    </xf>
    <xf numFmtId="0" fontId="4" fillId="0" borderId="3" xfId="0" applyFont="1" applyBorder="1">
      <alignment vertical="center"/>
    </xf>
    <xf numFmtId="0" fontId="0" fillId="0" borderId="3" xfId="0" applyBorder="1">
      <alignment vertical="center"/>
    </xf>
    <xf numFmtId="0" fontId="4" fillId="0" borderId="3" xfId="0" applyFont="1" applyBorder="1" applyAlignment="1">
      <alignment horizontal="justify" vertical="center"/>
    </xf>
    <xf numFmtId="0" fontId="4" fillId="0" borderId="4" xfId="0" applyFont="1" applyBorder="1">
      <alignment vertical="center"/>
    </xf>
    <xf numFmtId="0" fontId="0" fillId="0" borderId="4" xfId="0" applyBorder="1">
      <alignment vertical="center"/>
    </xf>
    <xf numFmtId="0" fontId="4" fillId="0" borderId="2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7" fontId="6" fillId="0" borderId="2" xfId="0" applyNumberFormat="1" applyFont="1" applyBorder="1">
      <alignment vertical="center"/>
    </xf>
    <xf numFmtId="177" fontId="6" fillId="0" borderId="3" xfId="0" applyNumberFormat="1" applyFont="1" applyBorder="1">
      <alignment vertical="center"/>
    </xf>
    <xf numFmtId="177" fontId="6" fillId="0" borderId="4" xfId="0" applyNumberFormat="1" applyFont="1" applyBorder="1">
      <alignment vertical="center"/>
    </xf>
    <xf numFmtId="177" fontId="6" fillId="0" borderId="1" xfId="0" applyNumberFormat="1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177" fontId="6" fillId="0" borderId="0" xfId="0" applyNumberFormat="1" applyFont="1" applyBorder="1">
      <alignment vertical="center"/>
    </xf>
    <xf numFmtId="177" fontId="6" fillId="0" borderId="5" xfId="0" applyNumberFormat="1" applyFont="1" applyBorder="1">
      <alignment vertical="center"/>
    </xf>
    <xf numFmtId="177" fontId="6" fillId="0" borderId="6" xfId="0" applyNumberFormat="1" applyFont="1" applyBorder="1">
      <alignment vertical="center"/>
    </xf>
    <xf numFmtId="177" fontId="6" fillId="0" borderId="7" xfId="0" applyNumberFormat="1" applyFont="1" applyBorder="1">
      <alignment vertical="center"/>
    </xf>
    <xf numFmtId="177" fontId="6" fillId="0" borderId="8" xfId="0" applyNumberFormat="1" applyFont="1" applyBorder="1">
      <alignment vertical="center"/>
    </xf>
    <xf numFmtId="0" fontId="4" fillId="0" borderId="4" xfId="0" applyFont="1" applyBorder="1" applyAlignment="1">
      <alignment horizontal="justify" vertical="center"/>
    </xf>
    <xf numFmtId="0" fontId="4" fillId="0" borderId="5" xfId="0" applyFont="1" applyBorder="1">
      <alignment vertical="center"/>
    </xf>
    <xf numFmtId="0" fontId="4" fillId="0" borderId="3" xfId="0" applyFont="1" applyBorder="1" applyAlignment="1">
      <alignment horizontal="left" vertical="center"/>
    </xf>
    <xf numFmtId="177" fontId="6" fillId="0" borderId="5" xfId="0" applyNumberFormat="1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right" vertical="center"/>
    </xf>
    <xf numFmtId="177" fontId="6" fillId="0" borderId="3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9" fillId="0" borderId="3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9"/>
  <sheetViews>
    <sheetView tabSelected="1" topLeftCell="A16" workbookViewId="0">
      <selection activeCell="J24" sqref="J24"/>
    </sheetView>
  </sheetViews>
  <sheetFormatPr defaultRowHeight="13.5"/>
  <cols>
    <col min="1" max="1" width="24.75" customWidth="1"/>
    <col min="2" max="5" width="16.125" customWidth="1"/>
  </cols>
  <sheetData>
    <row r="1" spans="1:5" ht="26.25" customHeight="1">
      <c r="A1" s="31" t="s">
        <v>39</v>
      </c>
      <c r="B1" s="31"/>
      <c r="C1" s="31"/>
      <c r="D1" s="31"/>
      <c r="E1" s="31"/>
    </row>
    <row r="2" spans="1:5" ht="26.25" customHeight="1">
      <c r="A2" s="32" t="s">
        <v>40</v>
      </c>
      <c r="B2" s="32"/>
      <c r="C2" s="32"/>
      <c r="D2" s="32"/>
      <c r="E2" s="32"/>
    </row>
    <row r="3" spans="1:5" ht="26.25" customHeight="1">
      <c r="A3" s="33" t="s">
        <v>31</v>
      </c>
      <c r="B3" s="33"/>
      <c r="C3" s="33"/>
      <c r="D3" s="33"/>
      <c r="E3" s="33"/>
    </row>
    <row r="4" spans="1:5" ht="18.75" customHeight="1">
      <c r="A4" s="12" t="s">
        <v>32</v>
      </c>
      <c r="B4" s="13" t="s">
        <v>33</v>
      </c>
      <c r="C4" s="13" t="s">
        <v>36</v>
      </c>
      <c r="D4" s="13" t="s">
        <v>34</v>
      </c>
      <c r="E4" s="13" t="s">
        <v>35</v>
      </c>
    </row>
    <row r="5" spans="1:5" ht="18.75" customHeight="1">
      <c r="A5" s="10" t="s">
        <v>0</v>
      </c>
      <c r="B5" s="23"/>
      <c r="C5" s="15"/>
      <c r="D5" s="22"/>
      <c r="E5" s="11"/>
    </row>
    <row r="6" spans="1:5" ht="18.75" customHeight="1">
      <c r="A6" s="7" t="s">
        <v>1</v>
      </c>
      <c r="B6" s="24"/>
      <c r="C6" s="16"/>
      <c r="D6" s="21"/>
      <c r="E6" s="6"/>
    </row>
    <row r="7" spans="1:5" ht="18.75" customHeight="1">
      <c r="A7" s="27" t="s">
        <v>38</v>
      </c>
      <c r="B7" s="20">
        <v>20000000</v>
      </c>
      <c r="C7" s="21">
        <v>1680000</v>
      </c>
      <c r="D7" s="21">
        <f>B7-C7</f>
        <v>18320000</v>
      </c>
      <c r="E7" s="6"/>
    </row>
    <row r="8" spans="1:5" ht="18.75" customHeight="1">
      <c r="A8" s="19" t="s">
        <v>37</v>
      </c>
      <c r="B8" s="24">
        <v>0</v>
      </c>
      <c r="C8" s="16">
        <v>0</v>
      </c>
      <c r="D8" s="28">
        <v>0</v>
      </c>
      <c r="E8" s="9"/>
    </row>
    <row r="9" spans="1:5" ht="18.75" customHeight="1">
      <c r="A9" s="26" t="s">
        <v>2</v>
      </c>
      <c r="B9" s="18">
        <v>20000000</v>
      </c>
      <c r="C9" s="18">
        <v>1680000</v>
      </c>
      <c r="D9" s="29">
        <f>B9-C9</f>
        <v>18320000</v>
      </c>
      <c r="E9" s="1"/>
    </row>
    <row r="10" spans="1:5" ht="18.75" customHeight="1">
      <c r="A10" s="6"/>
      <c r="B10" s="20"/>
      <c r="C10" s="15"/>
      <c r="D10" s="15"/>
      <c r="E10" s="11"/>
    </row>
    <row r="11" spans="1:5" ht="18.75" customHeight="1">
      <c r="A11" s="7" t="s">
        <v>46</v>
      </c>
      <c r="B11" s="20"/>
      <c r="C11" s="16"/>
      <c r="D11" s="16"/>
      <c r="E11" s="6"/>
    </row>
    <row r="12" spans="1:5" ht="18.75" customHeight="1">
      <c r="A12" s="7" t="s">
        <v>4</v>
      </c>
      <c r="B12" s="20">
        <v>3100000</v>
      </c>
      <c r="C12" s="16">
        <v>1660867</v>
      </c>
      <c r="D12" s="16">
        <f t="shared" ref="D12:D21" si="0">B12-C12</f>
        <v>1439133</v>
      </c>
      <c r="E12" s="6"/>
    </row>
    <row r="13" spans="1:5" ht="18.75" customHeight="1">
      <c r="A13" s="5" t="s">
        <v>5</v>
      </c>
      <c r="B13" s="20">
        <v>2100000</v>
      </c>
      <c r="C13" s="16">
        <v>1660867</v>
      </c>
      <c r="D13" s="16">
        <f t="shared" si="0"/>
        <v>439133</v>
      </c>
      <c r="E13" s="38" t="s">
        <v>44</v>
      </c>
    </row>
    <row r="14" spans="1:5" ht="18.75" customHeight="1">
      <c r="A14" s="5" t="s">
        <v>6</v>
      </c>
      <c r="B14" s="20">
        <v>1000000</v>
      </c>
      <c r="C14" s="16">
        <v>0</v>
      </c>
      <c r="D14" s="16">
        <f t="shared" si="0"/>
        <v>1000000</v>
      </c>
      <c r="E14" s="34"/>
    </row>
    <row r="15" spans="1:5" ht="18.75" customHeight="1">
      <c r="A15" s="7" t="s">
        <v>7</v>
      </c>
      <c r="B15" s="20">
        <v>0</v>
      </c>
      <c r="C15" s="16">
        <v>0</v>
      </c>
      <c r="D15" s="16">
        <f t="shared" si="0"/>
        <v>0</v>
      </c>
      <c r="E15" s="34"/>
    </row>
    <row r="16" spans="1:5" ht="18.75" customHeight="1">
      <c r="A16" s="5" t="s">
        <v>8</v>
      </c>
      <c r="B16" s="20">
        <v>3750000</v>
      </c>
      <c r="C16" s="16">
        <v>3484071</v>
      </c>
      <c r="D16" s="16">
        <f t="shared" si="0"/>
        <v>265929</v>
      </c>
      <c r="E16" s="34"/>
    </row>
    <row r="17" spans="1:5" ht="18.75" customHeight="1">
      <c r="A17" s="7" t="s">
        <v>9</v>
      </c>
      <c r="B17" s="20">
        <v>3500000</v>
      </c>
      <c r="C17" s="16">
        <v>3380249</v>
      </c>
      <c r="D17" s="16">
        <f t="shared" si="0"/>
        <v>119751</v>
      </c>
      <c r="E17" s="39" t="s">
        <v>42</v>
      </c>
    </row>
    <row r="18" spans="1:5" ht="18.75" customHeight="1">
      <c r="A18" s="5" t="s">
        <v>10</v>
      </c>
      <c r="B18" s="20">
        <v>50000</v>
      </c>
      <c r="C18" s="16">
        <v>0</v>
      </c>
      <c r="D18" s="16">
        <f t="shared" si="0"/>
        <v>50000</v>
      </c>
      <c r="E18" s="34"/>
    </row>
    <row r="19" spans="1:5" ht="18.75" customHeight="1">
      <c r="A19" s="5" t="s">
        <v>11</v>
      </c>
      <c r="B19" s="20">
        <v>50000</v>
      </c>
      <c r="C19" s="16">
        <v>4682</v>
      </c>
      <c r="D19" s="16">
        <f t="shared" si="0"/>
        <v>45318</v>
      </c>
      <c r="E19" s="34"/>
    </row>
    <row r="20" spans="1:5" ht="18.75" customHeight="1">
      <c r="A20" s="5" t="s">
        <v>12</v>
      </c>
      <c r="B20" s="20">
        <v>100000</v>
      </c>
      <c r="C20" s="16">
        <v>68500</v>
      </c>
      <c r="D20" s="16">
        <f t="shared" si="0"/>
        <v>31500</v>
      </c>
      <c r="E20" s="39" t="s">
        <v>43</v>
      </c>
    </row>
    <row r="21" spans="1:5" ht="18.75" customHeight="1">
      <c r="A21" s="25" t="s">
        <v>13</v>
      </c>
      <c r="B21" s="20">
        <v>50000</v>
      </c>
      <c r="C21" s="17">
        <v>30640</v>
      </c>
      <c r="D21" s="17">
        <f t="shared" si="0"/>
        <v>19360</v>
      </c>
      <c r="E21" s="35"/>
    </row>
    <row r="22" spans="1:5" ht="18.75" customHeight="1">
      <c r="A22" s="3" t="s">
        <v>14</v>
      </c>
      <c r="B22" s="18">
        <f>B12+B16</f>
        <v>6850000</v>
      </c>
      <c r="C22" s="18">
        <v>5144938</v>
      </c>
      <c r="D22" s="18">
        <f>B22-C22</f>
        <v>1705062</v>
      </c>
      <c r="E22" s="36"/>
    </row>
    <row r="23" spans="1:5" ht="18.75" customHeight="1">
      <c r="A23" s="8" t="s">
        <v>15</v>
      </c>
      <c r="B23" s="18">
        <f>B9-B22</f>
        <v>13150000</v>
      </c>
      <c r="C23" s="29">
        <f>C9-C22</f>
        <v>-3464938</v>
      </c>
      <c r="D23" s="18">
        <f>B23-C23</f>
        <v>16614938</v>
      </c>
      <c r="E23" s="36"/>
    </row>
    <row r="24" spans="1:5" ht="18.75" customHeight="1">
      <c r="A24" s="4" t="s">
        <v>16</v>
      </c>
      <c r="B24" s="15"/>
      <c r="C24" s="15"/>
      <c r="D24" s="15"/>
      <c r="E24" s="37"/>
    </row>
    <row r="25" spans="1:5" ht="18.75" customHeight="1">
      <c r="A25" s="5" t="s">
        <v>17</v>
      </c>
      <c r="B25" s="16"/>
      <c r="C25" s="16"/>
      <c r="D25" s="16"/>
      <c r="E25" s="34"/>
    </row>
    <row r="26" spans="1:5" ht="18.75" customHeight="1">
      <c r="A26" s="7" t="s">
        <v>18</v>
      </c>
      <c r="B26" s="17">
        <v>0</v>
      </c>
      <c r="C26" s="17">
        <v>0</v>
      </c>
      <c r="D26" s="17">
        <f t="shared" ref="D26" si="1">B26-C26</f>
        <v>0</v>
      </c>
      <c r="E26" s="35"/>
    </row>
    <row r="27" spans="1:5" ht="18.75" customHeight="1">
      <c r="A27" s="7" t="s">
        <v>19</v>
      </c>
      <c r="B27" s="15"/>
      <c r="C27" s="15"/>
      <c r="D27" s="15"/>
      <c r="E27" s="37"/>
    </row>
    <row r="28" spans="1:5" ht="18.75" customHeight="1">
      <c r="A28" s="7" t="s">
        <v>20</v>
      </c>
      <c r="B28" s="16">
        <v>0</v>
      </c>
      <c r="C28" s="16">
        <v>0</v>
      </c>
      <c r="D28" s="16">
        <f t="shared" ref="D28:D29" si="2">B28-C28</f>
        <v>0</v>
      </c>
      <c r="E28" s="34"/>
    </row>
    <row r="29" spans="1:5" ht="18.75" customHeight="1">
      <c r="A29" s="8" t="s">
        <v>21</v>
      </c>
      <c r="B29" s="17">
        <f>B26-B28</f>
        <v>0</v>
      </c>
      <c r="C29" s="17">
        <f t="shared" ref="C29" si="3">C26-C28</f>
        <v>0</v>
      </c>
      <c r="D29" s="17">
        <f t="shared" si="2"/>
        <v>0</v>
      </c>
      <c r="E29" s="35"/>
    </row>
    <row r="30" spans="1:5" ht="18.75" customHeight="1">
      <c r="A30" s="4" t="s">
        <v>22</v>
      </c>
      <c r="B30" s="15"/>
      <c r="C30" s="15"/>
      <c r="D30" s="15"/>
      <c r="E30" s="37"/>
    </row>
    <row r="31" spans="1:5" ht="18.75" customHeight="1">
      <c r="A31" s="7" t="s">
        <v>23</v>
      </c>
      <c r="B31" s="16"/>
      <c r="C31" s="16"/>
      <c r="D31" s="16"/>
      <c r="E31" s="34"/>
    </row>
    <row r="32" spans="1:5" ht="18.75" customHeight="1">
      <c r="A32" s="7" t="s">
        <v>24</v>
      </c>
      <c r="B32" s="16">
        <v>0</v>
      </c>
      <c r="C32" s="16">
        <v>783</v>
      </c>
      <c r="D32" s="30" t="s">
        <v>41</v>
      </c>
      <c r="E32" s="39" t="s">
        <v>45</v>
      </c>
    </row>
    <row r="33" spans="1:5" ht="18.75" customHeight="1">
      <c r="A33" s="7" t="s">
        <v>25</v>
      </c>
      <c r="B33" s="15"/>
      <c r="C33" s="15"/>
      <c r="D33" s="15"/>
      <c r="E33" s="37"/>
    </row>
    <row r="34" spans="1:5" ht="18.75" customHeight="1">
      <c r="A34" s="5" t="s">
        <v>26</v>
      </c>
      <c r="B34" s="16">
        <v>0</v>
      </c>
      <c r="C34" s="16">
        <v>0</v>
      </c>
      <c r="D34" s="16">
        <f t="shared" ref="D34" si="4">B34-C34</f>
        <v>0</v>
      </c>
      <c r="E34" s="6"/>
    </row>
    <row r="35" spans="1:5" ht="18.75" customHeight="1">
      <c r="A35" s="8" t="s">
        <v>27</v>
      </c>
      <c r="B35" s="18">
        <f>B32-B34</f>
        <v>0</v>
      </c>
      <c r="C35" s="18">
        <f t="shared" ref="C35" si="5">C32-C34</f>
        <v>783</v>
      </c>
      <c r="D35" s="29" t="s">
        <v>41</v>
      </c>
      <c r="E35" s="14"/>
    </row>
    <row r="36" spans="1:5" ht="18.75" customHeight="1">
      <c r="A36" s="2" t="s">
        <v>3</v>
      </c>
      <c r="B36" s="18"/>
      <c r="C36" s="18"/>
      <c r="D36" s="18"/>
      <c r="E36" s="1"/>
    </row>
    <row r="37" spans="1:5" ht="18.75" customHeight="1">
      <c r="A37" s="3" t="s">
        <v>28</v>
      </c>
      <c r="B37" s="18">
        <f>B23+B29+B35</f>
        <v>13150000</v>
      </c>
      <c r="C37" s="18">
        <f>C23+C35</f>
        <v>-3464155</v>
      </c>
      <c r="D37" s="18">
        <f>B37-C37</f>
        <v>16614155</v>
      </c>
      <c r="E37" s="1"/>
    </row>
    <row r="38" spans="1:5" ht="18.75" customHeight="1">
      <c r="A38" s="2" t="s">
        <v>29</v>
      </c>
      <c r="B38" s="18">
        <v>12847868</v>
      </c>
      <c r="C38" s="18">
        <v>12847868</v>
      </c>
      <c r="D38" s="18">
        <f t="shared" ref="D38:D39" si="6">B38-C38</f>
        <v>0</v>
      </c>
      <c r="E38" s="1"/>
    </row>
    <row r="39" spans="1:5" ht="18.75" customHeight="1">
      <c r="A39" s="2" t="s">
        <v>30</v>
      </c>
      <c r="B39" s="18">
        <f>B37+B38</f>
        <v>25997868</v>
      </c>
      <c r="C39" s="18">
        <v>9383713</v>
      </c>
      <c r="D39" s="18">
        <f t="shared" si="6"/>
        <v>16614155</v>
      </c>
      <c r="E39" s="1"/>
    </row>
  </sheetData>
  <mergeCells count="3">
    <mergeCell ref="A1:E1"/>
    <mergeCell ref="A2:E2"/>
    <mergeCell ref="A3:E3"/>
  </mergeCells>
  <phoneticPr fontId="5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愛知県教育委員会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26年度収支計算書</dc:title>
  <dc:creator>愛知県教育委員会</dc:creator>
  <cp:lastModifiedBy>shigenori</cp:lastModifiedBy>
  <cp:lastPrinted>2017-04-24T17:05:51Z</cp:lastPrinted>
  <dcterms:created xsi:type="dcterms:W3CDTF">2015-04-22T05:34:33Z</dcterms:created>
  <dcterms:modified xsi:type="dcterms:W3CDTF">2017-04-24T17:08:58Z</dcterms:modified>
</cp:coreProperties>
</file>